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E42" i="1"/>
  <c r="F42"/>
  <c r="H42"/>
  <c r="D42"/>
  <c r="E41"/>
  <c r="F41"/>
  <c r="H41"/>
  <c r="D41"/>
  <c r="G40"/>
  <c r="I40" s="1"/>
  <c r="G39"/>
  <c r="I39" s="1"/>
  <c r="G38"/>
  <c r="I38" s="1"/>
  <c r="G35"/>
  <c r="I35" s="1"/>
  <c r="G34"/>
  <c r="I34" s="1"/>
  <c r="G33"/>
  <c r="I33" s="1"/>
  <c r="G32"/>
  <c r="I32" s="1"/>
  <c r="G31"/>
  <c r="I31" s="1"/>
  <c r="G30"/>
  <c r="G36" s="1"/>
  <c r="G26"/>
  <c r="I26" s="1"/>
  <c r="G25"/>
  <c r="I25" s="1"/>
  <c r="I21"/>
  <c r="I20"/>
  <c r="I19"/>
  <c r="I17"/>
  <c r="I16"/>
  <c r="I15"/>
  <c r="I14"/>
  <c r="I13"/>
  <c r="I12"/>
  <c r="I10"/>
  <c r="I8"/>
  <c r="I7"/>
  <c r="I6"/>
  <c r="I5"/>
  <c r="I4"/>
  <c r="G41" l="1"/>
  <c r="G42"/>
  <c r="I30"/>
  <c r="I42" s="1"/>
  <c r="I41" l="1"/>
</calcChain>
</file>

<file path=xl/sharedStrings.xml><?xml version="1.0" encoding="utf-8"?>
<sst xmlns="http://schemas.openxmlformats.org/spreadsheetml/2006/main" count="96" uniqueCount="50">
  <si>
    <t>подпокривно пространство</t>
  </si>
  <si>
    <r>
      <t>п</t>
    </r>
    <r>
      <rPr>
        <b/>
        <i/>
        <sz val="10"/>
        <color indexed="8"/>
        <rFont val="Calibri"/>
        <family val="2"/>
        <charset val="204"/>
      </rPr>
      <t>одпокривно пространство</t>
    </r>
  </si>
  <si>
    <t>№</t>
  </si>
  <si>
    <t>Спальни / Bedrooms / Спални</t>
  </si>
  <si>
    <r>
      <rPr>
        <sz val="10"/>
        <color theme="1"/>
        <rFont val="Calibri"/>
        <family val="2"/>
        <charset val="204"/>
      </rPr>
      <t xml:space="preserve">этаж / floor / </t>
    </r>
    <r>
      <rPr>
        <sz val="10"/>
        <color theme="1"/>
        <rFont val="Calibri"/>
        <family val="2"/>
        <charset val="204"/>
        <scheme val="minor"/>
      </rPr>
      <t>етаж</t>
    </r>
  </si>
  <si>
    <t>Жилплощадь / Net living areaЖилищна площ</t>
  </si>
  <si>
    <t xml:space="preserve">Общие части / Common areas / Идеални части </t>
  </si>
  <si>
    <t>Tерраса / Terrace / Tераса</t>
  </si>
  <si>
    <t>Общая площадь / Total area / Обща площ</t>
  </si>
  <si>
    <r>
      <rPr>
        <sz val="10"/>
        <color theme="1"/>
        <rFont val="Calibri"/>
        <family val="2"/>
        <charset val="204"/>
      </rPr>
      <t>€</t>
    </r>
    <r>
      <rPr>
        <sz val="10"/>
        <color theme="1"/>
        <rFont val="Calibri"/>
        <family val="2"/>
        <charset val="204"/>
        <scheme val="minor"/>
      </rPr>
      <t xml:space="preserve"> / m</t>
    </r>
    <r>
      <rPr>
        <sz val="10"/>
        <color theme="1"/>
        <rFont val="Calibri"/>
        <family val="2"/>
        <charset val="204"/>
      </rPr>
      <t>²</t>
    </r>
  </si>
  <si>
    <t>Цена / Price / СУМА</t>
  </si>
  <si>
    <t>СТАТУС / Status</t>
  </si>
  <si>
    <t xml:space="preserve">І </t>
  </si>
  <si>
    <t xml:space="preserve">ІІ </t>
  </si>
  <si>
    <t xml:space="preserve">ІІІ </t>
  </si>
  <si>
    <t>IV</t>
  </si>
  <si>
    <t xml:space="preserve">І+ІІ+ІІІ </t>
  </si>
  <si>
    <t>І+ІІ</t>
  </si>
  <si>
    <t xml:space="preserve"> А</t>
  </si>
  <si>
    <t xml:space="preserve"> S-1A</t>
  </si>
  <si>
    <t xml:space="preserve"> S-2A</t>
  </si>
  <si>
    <t xml:space="preserve"> S-3/A</t>
  </si>
  <si>
    <t xml:space="preserve"> S-4/A</t>
  </si>
  <si>
    <t xml:space="preserve"> S-1D</t>
  </si>
  <si>
    <t xml:space="preserve"> S-2D</t>
  </si>
  <si>
    <t xml:space="preserve"> S-3D</t>
  </si>
  <si>
    <t xml:space="preserve"> S-4D</t>
  </si>
  <si>
    <t xml:space="preserve"> S-7D</t>
  </si>
  <si>
    <t xml:space="preserve"> S-8D</t>
  </si>
  <si>
    <t xml:space="preserve"> A-1А</t>
  </si>
  <si>
    <t xml:space="preserve"> A-4А</t>
  </si>
  <si>
    <t xml:space="preserve"> A-12А</t>
  </si>
  <si>
    <t xml:space="preserve"> A-13А</t>
  </si>
  <si>
    <t xml:space="preserve"> A-14А</t>
  </si>
  <si>
    <t xml:space="preserve"> A-19/А</t>
  </si>
  <si>
    <t xml:space="preserve"> A-20/А</t>
  </si>
  <si>
    <t xml:space="preserve"> A-21/А</t>
  </si>
  <si>
    <t xml:space="preserve"> A-22А</t>
  </si>
  <si>
    <t xml:space="preserve"> A-23А</t>
  </si>
  <si>
    <t xml:space="preserve"> A-25/А</t>
  </si>
  <si>
    <t xml:space="preserve"> С2</t>
  </si>
  <si>
    <t xml:space="preserve"> С3</t>
  </si>
  <si>
    <t xml:space="preserve"> А-5D</t>
  </si>
  <si>
    <t xml:space="preserve"> А-6D</t>
  </si>
  <si>
    <t xml:space="preserve"> А-8D</t>
  </si>
  <si>
    <t>availavble</t>
  </si>
  <si>
    <t>C</t>
  </si>
  <si>
    <t>D</t>
  </si>
  <si>
    <t>min:</t>
  </si>
  <si>
    <t>max: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</si>
</sst>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i/>
      <sz val="10"/>
      <color indexed="8"/>
      <name val="Calibri"/>
      <family val="2"/>
      <charset val="204"/>
    </font>
    <font>
      <sz val="10"/>
      <color theme="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2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 wrapText="1"/>
    </xf>
    <xf numFmtId="2" fontId="2" fillId="5" borderId="0" xfId="0" applyNumberFormat="1" applyFont="1" applyFill="1" applyBorder="1" applyAlignment="1">
      <alignment horizontal="center" vertical="center" wrapText="1"/>
    </xf>
    <xf numFmtId="0" fontId="2" fillId="5" borderId="0" xfId="0" applyNumberFormat="1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2" fontId="2" fillId="5" borderId="1" xfId="0" applyNumberFormat="1" applyFont="1" applyFill="1" applyBorder="1" applyAlignment="1">
      <alignment horizontal="center" vertical="center" wrapText="1"/>
    </xf>
    <xf numFmtId="0" fontId="2" fillId="5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2" fontId="2" fillId="4" borderId="1" xfId="0" applyNumberFormat="1" applyFont="1" applyFill="1" applyBorder="1" applyAlignment="1">
      <alignment horizontal="center" vertical="center" wrapText="1"/>
    </xf>
    <xf numFmtId="0" fontId="2" fillId="4" borderId="1" xfId="0" applyNumberFormat="1" applyFont="1" applyFill="1" applyBorder="1" applyAlignment="1">
      <alignment horizontal="center" vertical="center" wrapText="1"/>
    </xf>
    <xf numFmtId="1" fontId="2" fillId="4" borderId="1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2" fontId="2" fillId="5" borderId="11" xfId="0" applyNumberFormat="1" applyFont="1" applyFill="1" applyBorder="1" applyAlignment="1">
      <alignment horizontal="center" vertical="center" wrapText="1"/>
    </xf>
    <xf numFmtId="0" fontId="2" fillId="5" borderId="11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tabSelected="1" topLeftCell="A10" workbookViewId="0">
      <selection activeCell="A40" sqref="A40:XFD40"/>
    </sheetView>
  </sheetViews>
  <sheetFormatPr defaultRowHeight="12.75"/>
  <cols>
    <col min="1" max="1" width="16" style="6" customWidth="1"/>
    <col min="2" max="2" width="9.42578125" style="6" customWidth="1"/>
    <col min="3" max="3" width="9.85546875" style="6" customWidth="1"/>
    <col min="4" max="5" width="9.140625" style="5"/>
    <col min="6" max="6" width="9.140625" style="6"/>
    <col min="7" max="7" width="9.140625" style="7"/>
    <col min="8" max="8" width="9.140625" style="6"/>
    <col min="9" max="9" width="11.42578125" style="6" customWidth="1"/>
    <col min="10" max="10" width="11" style="6" customWidth="1"/>
    <col min="11" max="16384" width="9.140625" style="6"/>
  </cols>
  <sheetData>
    <row r="1" spans="1:11" ht="77.25" thickBot="1">
      <c r="A1" s="50" t="s">
        <v>2</v>
      </c>
      <c r="B1" s="51" t="s">
        <v>4</v>
      </c>
      <c r="C1" s="51" t="s">
        <v>3</v>
      </c>
      <c r="D1" s="52" t="s">
        <v>5</v>
      </c>
      <c r="E1" s="52" t="s">
        <v>6</v>
      </c>
      <c r="F1" s="51" t="s">
        <v>7</v>
      </c>
      <c r="G1" s="53" t="s">
        <v>8</v>
      </c>
      <c r="H1" s="54" t="s">
        <v>9</v>
      </c>
      <c r="I1" s="51" t="s">
        <v>10</v>
      </c>
      <c r="J1" s="55" t="s">
        <v>11</v>
      </c>
    </row>
    <row r="2" spans="1:11" s="8" customFormat="1">
      <c r="A2" s="57" t="s">
        <v>18</v>
      </c>
      <c r="B2" s="58"/>
      <c r="C2" s="58"/>
      <c r="D2" s="58"/>
      <c r="E2" s="58"/>
      <c r="F2" s="58"/>
      <c r="G2" s="58"/>
      <c r="H2" s="58"/>
      <c r="I2" s="58"/>
      <c r="J2" s="59"/>
    </row>
    <row r="3" spans="1:11" s="9" customFormat="1">
      <c r="A3" s="33"/>
      <c r="B3" s="14"/>
      <c r="C3" s="14"/>
      <c r="D3" s="15"/>
      <c r="E3" s="15"/>
      <c r="F3" s="16"/>
      <c r="G3" s="17"/>
      <c r="H3" s="18"/>
      <c r="I3" s="16"/>
      <c r="J3" s="34"/>
    </row>
    <row r="4" spans="1:11">
      <c r="A4" s="35" t="s">
        <v>19</v>
      </c>
      <c r="B4" s="2" t="s">
        <v>12</v>
      </c>
      <c r="C4" s="2"/>
      <c r="D4" s="20">
        <v>36.4</v>
      </c>
      <c r="E4" s="20">
        <v>5.13</v>
      </c>
      <c r="F4" s="20"/>
      <c r="G4" s="21">
        <v>41.53</v>
      </c>
      <c r="H4" s="1">
        <v>390</v>
      </c>
      <c r="I4" s="4">
        <f>G4*H4</f>
        <v>16196.7</v>
      </c>
      <c r="J4" s="36" t="s">
        <v>45</v>
      </c>
    </row>
    <row r="5" spans="1:11">
      <c r="A5" s="35" t="s">
        <v>20</v>
      </c>
      <c r="B5" s="2" t="s">
        <v>12</v>
      </c>
      <c r="C5" s="2"/>
      <c r="D5" s="20">
        <v>27.7</v>
      </c>
      <c r="E5" s="20">
        <v>4.0599999999999996</v>
      </c>
      <c r="F5" s="20"/>
      <c r="G5" s="21">
        <v>31.76</v>
      </c>
      <c r="H5" s="1">
        <v>390</v>
      </c>
      <c r="I5" s="4">
        <f t="shared" ref="I5:I40" si="0">G5*H5</f>
        <v>12386.400000000001</v>
      </c>
      <c r="J5" s="36" t="s">
        <v>45</v>
      </c>
    </row>
    <row r="6" spans="1:11">
      <c r="A6" s="35" t="s">
        <v>29</v>
      </c>
      <c r="B6" s="2" t="s">
        <v>12</v>
      </c>
      <c r="C6" s="2">
        <v>1</v>
      </c>
      <c r="D6" s="20">
        <v>50.1</v>
      </c>
      <c r="E6" s="20">
        <v>7.68</v>
      </c>
      <c r="F6" s="20"/>
      <c r="G6" s="3">
        <v>62.18</v>
      </c>
      <c r="H6" s="1">
        <v>390</v>
      </c>
      <c r="I6" s="4">
        <f t="shared" si="0"/>
        <v>24250.2</v>
      </c>
      <c r="J6" s="36" t="s">
        <v>45</v>
      </c>
    </row>
    <row r="7" spans="1:11">
      <c r="A7" s="35" t="s">
        <v>21</v>
      </c>
      <c r="B7" s="2" t="s">
        <v>12</v>
      </c>
      <c r="C7" s="2"/>
      <c r="D7" s="20">
        <v>28.8</v>
      </c>
      <c r="E7" s="20">
        <v>3.96</v>
      </c>
      <c r="F7" s="20"/>
      <c r="G7" s="21">
        <v>32.76</v>
      </c>
      <c r="H7" s="1">
        <v>390</v>
      </c>
      <c r="I7" s="4">
        <f>G7*H7</f>
        <v>12776.4</v>
      </c>
      <c r="J7" s="36" t="s">
        <v>45</v>
      </c>
    </row>
    <row r="8" spans="1:11">
      <c r="A8" s="35" t="s">
        <v>22</v>
      </c>
      <c r="B8" s="2" t="s">
        <v>12</v>
      </c>
      <c r="C8" s="2"/>
      <c r="D8" s="20">
        <v>35.299999999999997</v>
      </c>
      <c r="E8" s="20">
        <v>5.05</v>
      </c>
      <c r="F8" s="20"/>
      <c r="G8" s="21">
        <v>40.35</v>
      </c>
      <c r="H8" s="1">
        <v>390</v>
      </c>
      <c r="I8" s="4">
        <f>G8*H8</f>
        <v>15736.5</v>
      </c>
      <c r="J8" s="36" t="s">
        <v>45</v>
      </c>
    </row>
    <row r="9" spans="1:11" s="9" customFormat="1">
      <c r="A9" s="33"/>
      <c r="B9" s="16"/>
      <c r="C9" s="16"/>
      <c r="D9" s="15"/>
      <c r="E9" s="15"/>
      <c r="F9" s="15"/>
      <c r="G9" s="17"/>
      <c r="H9" s="15"/>
      <c r="I9" s="18"/>
      <c r="J9" s="34"/>
    </row>
    <row r="10" spans="1:11">
      <c r="A10" s="35" t="s">
        <v>30</v>
      </c>
      <c r="B10" s="56" t="s">
        <v>13</v>
      </c>
      <c r="C10" s="2">
        <v>1</v>
      </c>
      <c r="D10" s="20">
        <v>50.4</v>
      </c>
      <c r="E10" s="20">
        <v>8.1</v>
      </c>
      <c r="F10" s="20"/>
      <c r="G10" s="21">
        <v>58.5</v>
      </c>
      <c r="H10" s="1">
        <v>390</v>
      </c>
      <c r="I10" s="4">
        <f t="shared" si="0"/>
        <v>22815</v>
      </c>
      <c r="J10" s="36" t="s">
        <v>45</v>
      </c>
    </row>
    <row r="11" spans="1:11">
      <c r="A11" s="33"/>
      <c r="B11" s="22"/>
      <c r="C11" s="22"/>
      <c r="D11" s="23"/>
      <c r="E11" s="23"/>
      <c r="F11" s="23"/>
      <c r="G11" s="24"/>
      <c r="H11" s="23"/>
      <c r="I11" s="25"/>
      <c r="J11" s="37"/>
    </row>
    <row r="12" spans="1:11">
      <c r="A12" s="35" t="s">
        <v>31</v>
      </c>
      <c r="B12" s="2" t="s">
        <v>14</v>
      </c>
      <c r="C12" s="2">
        <v>1</v>
      </c>
      <c r="D12" s="19">
        <v>60.7</v>
      </c>
      <c r="E12" s="20">
        <v>9.76</v>
      </c>
      <c r="F12" s="20"/>
      <c r="G12" s="21">
        <v>70.459999999999994</v>
      </c>
      <c r="H12" s="1">
        <v>390</v>
      </c>
      <c r="I12" s="4">
        <f t="shared" si="0"/>
        <v>27479.399999999998</v>
      </c>
      <c r="J12" s="36" t="s">
        <v>45</v>
      </c>
      <c r="K12" s="12"/>
    </row>
    <row r="13" spans="1:11">
      <c r="A13" s="35" t="s">
        <v>32</v>
      </c>
      <c r="B13" s="2" t="s">
        <v>14</v>
      </c>
      <c r="C13" s="2">
        <v>1</v>
      </c>
      <c r="D13" s="19">
        <v>55.8</v>
      </c>
      <c r="E13" s="20">
        <v>8.6199999999999992</v>
      </c>
      <c r="F13" s="20"/>
      <c r="G13" s="21">
        <v>64.42</v>
      </c>
      <c r="H13" s="1">
        <v>390</v>
      </c>
      <c r="I13" s="4">
        <f t="shared" si="0"/>
        <v>25123.8</v>
      </c>
      <c r="J13" s="36" t="s">
        <v>45</v>
      </c>
      <c r="K13" s="12"/>
    </row>
    <row r="14" spans="1:11">
      <c r="A14" s="35" t="s">
        <v>33</v>
      </c>
      <c r="B14" s="2" t="s">
        <v>14</v>
      </c>
      <c r="C14" s="2">
        <v>1</v>
      </c>
      <c r="D14" s="19">
        <v>50.9</v>
      </c>
      <c r="E14" s="20">
        <v>8.18</v>
      </c>
      <c r="F14" s="20"/>
      <c r="G14" s="21">
        <v>59.08</v>
      </c>
      <c r="H14" s="1">
        <v>390</v>
      </c>
      <c r="I14" s="4">
        <f t="shared" si="0"/>
        <v>23041.200000000001</v>
      </c>
      <c r="J14" s="36" t="s">
        <v>45</v>
      </c>
      <c r="K14" s="12"/>
    </row>
    <row r="15" spans="1:11">
      <c r="A15" s="35" t="s">
        <v>34</v>
      </c>
      <c r="B15" s="2" t="s">
        <v>14</v>
      </c>
      <c r="C15" s="2">
        <v>1</v>
      </c>
      <c r="D15" s="20">
        <v>51.2</v>
      </c>
      <c r="E15" s="20">
        <v>8.0299999999999994</v>
      </c>
      <c r="F15" s="20"/>
      <c r="G15" s="21">
        <v>59.23</v>
      </c>
      <c r="H15" s="1">
        <v>390</v>
      </c>
      <c r="I15" s="4">
        <f>G15*H15</f>
        <v>23099.699999999997</v>
      </c>
      <c r="J15" s="36" t="s">
        <v>45</v>
      </c>
      <c r="K15" s="12"/>
    </row>
    <row r="16" spans="1:11">
      <c r="A16" s="35" t="s">
        <v>35</v>
      </c>
      <c r="B16" s="2" t="s">
        <v>14</v>
      </c>
      <c r="C16" s="2">
        <v>1</v>
      </c>
      <c r="D16" s="20">
        <v>55.8</v>
      </c>
      <c r="E16" s="20">
        <v>8.41</v>
      </c>
      <c r="F16" s="20"/>
      <c r="G16" s="21">
        <v>64.209999999999994</v>
      </c>
      <c r="H16" s="1">
        <v>390</v>
      </c>
      <c r="I16" s="4">
        <f>G16*H16</f>
        <v>25041.899999999998</v>
      </c>
      <c r="J16" s="36" t="s">
        <v>45</v>
      </c>
      <c r="K16" s="12"/>
    </row>
    <row r="17" spans="1:11">
      <c r="A17" s="35" t="s">
        <v>36</v>
      </c>
      <c r="B17" s="2" t="s">
        <v>14</v>
      </c>
      <c r="C17" s="2">
        <v>1</v>
      </c>
      <c r="D17" s="20">
        <v>60.7</v>
      </c>
      <c r="E17" s="20">
        <v>9.52</v>
      </c>
      <c r="F17" s="20"/>
      <c r="G17" s="21">
        <v>70.22</v>
      </c>
      <c r="H17" s="1">
        <v>390</v>
      </c>
      <c r="I17" s="4">
        <f>G17*H17</f>
        <v>27385.8</v>
      </c>
      <c r="J17" s="36" t="s">
        <v>45</v>
      </c>
      <c r="K17" s="12"/>
    </row>
    <row r="18" spans="1:11" s="13" customFormat="1" ht="25.5">
      <c r="A18" s="33" t="s">
        <v>0</v>
      </c>
      <c r="B18" s="16"/>
      <c r="C18" s="16"/>
      <c r="D18" s="15"/>
      <c r="E18" s="15"/>
      <c r="F18" s="15"/>
      <c r="G18" s="17"/>
      <c r="H18" s="15"/>
      <c r="I18" s="18"/>
      <c r="J18" s="34"/>
    </row>
    <row r="19" spans="1:11">
      <c r="A19" s="35" t="s">
        <v>37</v>
      </c>
      <c r="B19" s="2" t="s">
        <v>15</v>
      </c>
      <c r="C19" s="2">
        <v>1</v>
      </c>
      <c r="D19" s="20">
        <v>65</v>
      </c>
      <c r="E19" s="20">
        <v>9.4600000000000009</v>
      </c>
      <c r="F19" s="20"/>
      <c r="G19" s="21">
        <v>74.459999999999994</v>
      </c>
      <c r="H19" s="1">
        <v>390</v>
      </c>
      <c r="I19" s="4">
        <f t="shared" si="0"/>
        <v>29039.399999999998</v>
      </c>
      <c r="J19" s="36" t="s">
        <v>45</v>
      </c>
      <c r="K19" s="12"/>
    </row>
    <row r="20" spans="1:11">
      <c r="A20" s="35" t="s">
        <v>38</v>
      </c>
      <c r="B20" s="2" t="s">
        <v>15</v>
      </c>
      <c r="C20" s="2">
        <v>1</v>
      </c>
      <c r="D20" s="20">
        <v>50.9</v>
      </c>
      <c r="E20" s="20">
        <v>7.71</v>
      </c>
      <c r="F20" s="20"/>
      <c r="G20" s="21">
        <v>58.61</v>
      </c>
      <c r="H20" s="1">
        <v>390</v>
      </c>
      <c r="I20" s="4">
        <f t="shared" si="0"/>
        <v>22857.9</v>
      </c>
      <c r="J20" s="36" t="s">
        <v>45</v>
      </c>
      <c r="K20" s="12"/>
    </row>
    <row r="21" spans="1:11">
      <c r="A21" s="35" t="s">
        <v>39</v>
      </c>
      <c r="B21" s="2" t="s">
        <v>15</v>
      </c>
      <c r="C21" s="2">
        <v>1</v>
      </c>
      <c r="D21" s="20">
        <v>65</v>
      </c>
      <c r="E21" s="20">
        <v>9.23</v>
      </c>
      <c r="F21" s="20"/>
      <c r="G21" s="21">
        <v>74.23</v>
      </c>
      <c r="H21" s="1">
        <v>390</v>
      </c>
      <c r="I21" s="4">
        <f>G21*H21</f>
        <v>28949.7</v>
      </c>
      <c r="J21" s="36" t="s">
        <v>45</v>
      </c>
      <c r="K21" s="12"/>
    </row>
    <row r="22" spans="1:11">
      <c r="A22" s="35"/>
      <c r="B22" s="2"/>
      <c r="C22" s="2"/>
      <c r="D22" s="20"/>
      <c r="E22" s="20"/>
      <c r="F22" s="20"/>
      <c r="G22" s="21"/>
      <c r="H22" s="1"/>
      <c r="I22" s="4"/>
      <c r="J22" s="36"/>
    </row>
    <row r="23" spans="1:11" s="8" customFormat="1">
      <c r="A23" s="60" t="s">
        <v>46</v>
      </c>
      <c r="B23" s="61"/>
      <c r="C23" s="61"/>
      <c r="D23" s="61"/>
      <c r="E23" s="61"/>
      <c r="F23" s="61"/>
      <c r="G23" s="61"/>
      <c r="H23" s="61"/>
      <c r="I23" s="61"/>
      <c r="J23" s="62"/>
    </row>
    <row r="24" spans="1:11" s="9" customFormat="1">
      <c r="A24" s="38" t="s">
        <v>16</v>
      </c>
      <c r="B24" s="26"/>
      <c r="C24" s="26"/>
      <c r="D24" s="26"/>
      <c r="E24" s="26"/>
      <c r="F24" s="26"/>
      <c r="G24" s="27"/>
      <c r="H24" s="26"/>
      <c r="I24" s="26"/>
      <c r="J24" s="39"/>
    </row>
    <row r="25" spans="1:11">
      <c r="A25" s="35" t="s">
        <v>40</v>
      </c>
      <c r="B25" s="2" t="s">
        <v>17</v>
      </c>
      <c r="C25" s="4">
        <v>2</v>
      </c>
      <c r="D25" s="20">
        <v>117.7</v>
      </c>
      <c r="E25" s="20"/>
      <c r="F25" s="20">
        <v>13.1</v>
      </c>
      <c r="G25" s="21">
        <f>D25+F25</f>
        <v>130.80000000000001</v>
      </c>
      <c r="H25" s="1">
        <v>390</v>
      </c>
      <c r="I25" s="1">
        <f>G25*H25</f>
        <v>51012.000000000007</v>
      </c>
      <c r="J25" s="36" t="s">
        <v>45</v>
      </c>
    </row>
    <row r="26" spans="1:11">
      <c r="A26" s="35" t="s">
        <v>41</v>
      </c>
      <c r="B26" s="28" t="s">
        <v>16</v>
      </c>
      <c r="C26" s="2">
        <v>3</v>
      </c>
      <c r="D26" s="20">
        <v>175</v>
      </c>
      <c r="E26" s="20"/>
      <c r="F26" s="20">
        <v>73.8</v>
      </c>
      <c r="G26" s="21">
        <f>D26+F26</f>
        <v>248.8</v>
      </c>
      <c r="H26" s="1">
        <v>390</v>
      </c>
      <c r="I26" s="1">
        <f t="shared" si="0"/>
        <v>97032</v>
      </c>
      <c r="J26" s="36" t="s">
        <v>45</v>
      </c>
    </row>
    <row r="27" spans="1:11">
      <c r="A27" s="35"/>
      <c r="B27" s="2"/>
      <c r="C27" s="2"/>
      <c r="D27" s="20"/>
      <c r="E27" s="20"/>
      <c r="F27" s="20"/>
      <c r="G27" s="21"/>
      <c r="H27" s="1"/>
      <c r="I27" s="1"/>
      <c r="J27" s="36"/>
    </row>
    <row r="28" spans="1:11" s="8" customFormat="1">
      <c r="A28" s="63" t="s">
        <v>47</v>
      </c>
      <c r="B28" s="61"/>
      <c r="C28" s="61"/>
      <c r="D28" s="61"/>
      <c r="E28" s="61"/>
      <c r="F28" s="61"/>
      <c r="G28" s="61"/>
      <c r="H28" s="61"/>
      <c r="I28" s="61"/>
      <c r="J28" s="62"/>
    </row>
    <row r="29" spans="1:11" s="9" customFormat="1">
      <c r="A29" s="33"/>
      <c r="B29" s="14"/>
      <c r="C29" s="14"/>
      <c r="D29" s="14"/>
      <c r="E29" s="14"/>
      <c r="F29" s="14"/>
      <c r="G29" s="29"/>
      <c r="H29" s="14"/>
      <c r="I29" s="14"/>
      <c r="J29" s="40"/>
    </row>
    <row r="30" spans="1:11">
      <c r="A30" s="35" t="s">
        <v>23</v>
      </c>
      <c r="B30" s="2" t="s">
        <v>12</v>
      </c>
      <c r="C30" s="2"/>
      <c r="D30" s="20">
        <v>26.1</v>
      </c>
      <c r="E30" s="20">
        <v>3.49</v>
      </c>
      <c r="F30" s="20">
        <v>5.5</v>
      </c>
      <c r="G30" s="21">
        <f>D30+E30+F30</f>
        <v>35.090000000000003</v>
      </c>
      <c r="H30" s="1">
        <v>390</v>
      </c>
      <c r="I30" s="4">
        <f t="shared" si="0"/>
        <v>13685.100000000002</v>
      </c>
      <c r="J30" s="36" t="s">
        <v>45</v>
      </c>
      <c r="K30" s="12"/>
    </row>
    <row r="31" spans="1:11">
      <c r="A31" s="35" t="s">
        <v>24</v>
      </c>
      <c r="B31" s="2" t="s">
        <v>12</v>
      </c>
      <c r="C31" s="2"/>
      <c r="D31" s="20">
        <v>33.200000000000003</v>
      </c>
      <c r="E31" s="20">
        <v>4.4400000000000004</v>
      </c>
      <c r="F31" s="20">
        <v>7.8</v>
      </c>
      <c r="G31" s="21">
        <f t="shared" ref="G31:G35" si="1">D31+E31+F31</f>
        <v>45.44</v>
      </c>
      <c r="H31" s="1">
        <v>390</v>
      </c>
      <c r="I31" s="4">
        <f t="shared" si="0"/>
        <v>17721.599999999999</v>
      </c>
      <c r="J31" s="36" t="s">
        <v>45</v>
      </c>
      <c r="K31" s="12"/>
    </row>
    <row r="32" spans="1:11">
      <c r="A32" s="41" t="s">
        <v>25</v>
      </c>
      <c r="B32" s="2" t="s">
        <v>12</v>
      </c>
      <c r="C32" s="28"/>
      <c r="D32" s="30">
        <v>21.8</v>
      </c>
      <c r="E32" s="30">
        <v>2.91</v>
      </c>
      <c r="F32" s="30">
        <v>3.7</v>
      </c>
      <c r="G32" s="31">
        <f t="shared" si="1"/>
        <v>28.41</v>
      </c>
      <c r="H32" s="30">
        <v>390</v>
      </c>
      <c r="I32" s="32">
        <f t="shared" si="0"/>
        <v>11079.9</v>
      </c>
      <c r="J32" s="36" t="s">
        <v>45</v>
      </c>
      <c r="K32" s="12"/>
    </row>
    <row r="33" spans="1:11">
      <c r="A33" s="35" t="s">
        <v>26</v>
      </c>
      <c r="B33" s="2" t="s">
        <v>12</v>
      </c>
      <c r="C33" s="2"/>
      <c r="D33" s="20">
        <v>24.1</v>
      </c>
      <c r="E33" s="20">
        <v>3.22</v>
      </c>
      <c r="F33" s="20">
        <v>4.8</v>
      </c>
      <c r="G33" s="21">
        <f t="shared" si="1"/>
        <v>32.119999999999997</v>
      </c>
      <c r="H33" s="1">
        <v>390</v>
      </c>
      <c r="I33" s="4">
        <f t="shared" si="0"/>
        <v>12526.8</v>
      </c>
      <c r="J33" s="36" t="s">
        <v>45</v>
      </c>
      <c r="K33" s="12"/>
    </row>
    <row r="34" spans="1:11">
      <c r="A34" s="35" t="s">
        <v>27</v>
      </c>
      <c r="B34" s="2" t="s">
        <v>12</v>
      </c>
      <c r="C34" s="2"/>
      <c r="D34" s="20">
        <v>30</v>
      </c>
      <c r="E34" s="20">
        <v>4.01</v>
      </c>
      <c r="F34" s="20">
        <v>10.3</v>
      </c>
      <c r="G34" s="21">
        <f t="shared" si="1"/>
        <v>44.31</v>
      </c>
      <c r="H34" s="1">
        <v>390</v>
      </c>
      <c r="I34" s="4">
        <f t="shared" si="0"/>
        <v>17280.900000000001</v>
      </c>
      <c r="J34" s="36" t="s">
        <v>45</v>
      </c>
      <c r="K34" s="12"/>
    </row>
    <row r="35" spans="1:11">
      <c r="A35" s="35" t="s">
        <v>28</v>
      </c>
      <c r="B35" s="2" t="s">
        <v>12</v>
      </c>
      <c r="C35" s="2"/>
      <c r="D35" s="20">
        <v>26.1</v>
      </c>
      <c r="E35" s="20">
        <v>3.49</v>
      </c>
      <c r="F35" s="20">
        <v>7.6</v>
      </c>
      <c r="G35" s="21">
        <f t="shared" si="1"/>
        <v>37.190000000000005</v>
      </c>
      <c r="H35" s="1">
        <v>390</v>
      </c>
      <c r="I35" s="4">
        <f t="shared" si="0"/>
        <v>14504.100000000002</v>
      </c>
      <c r="J35" s="36" t="s">
        <v>45</v>
      </c>
      <c r="K35" s="12"/>
    </row>
    <row r="36" spans="1:11" s="9" customFormat="1">
      <c r="A36" s="33"/>
      <c r="B36" s="16"/>
      <c r="C36" s="16"/>
      <c r="D36" s="15"/>
      <c r="E36" s="15"/>
      <c r="F36" s="15"/>
      <c r="G36" s="17">
        <f>SUM(G30:G35)</f>
        <v>222.56</v>
      </c>
      <c r="H36" s="15"/>
      <c r="I36" s="18"/>
      <c r="J36" s="34"/>
    </row>
    <row r="37" spans="1:11" s="9" customFormat="1" ht="25.5">
      <c r="A37" s="42" t="s">
        <v>1</v>
      </c>
      <c r="B37" s="16"/>
      <c r="C37" s="16"/>
      <c r="D37" s="15"/>
      <c r="E37" s="15"/>
      <c r="F37" s="15"/>
      <c r="G37" s="17"/>
      <c r="H37" s="15"/>
      <c r="I37" s="18"/>
      <c r="J37" s="34"/>
    </row>
    <row r="38" spans="1:11">
      <c r="A38" s="35" t="s">
        <v>42</v>
      </c>
      <c r="B38" s="2" t="s">
        <v>14</v>
      </c>
      <c r="C38" s="2">
        <v>1</v>
      </c>
      <c r="D38" s="20">
        <v>54.3</v>
      </c>
      <c r="E38" s="20">
        <v>7.26</v>
      </c>
      <c r="F38" s="20"/>
      <c r="G38" s="21">
        <f>D38+E38+F38</f>
        <v>61.559999999999995</v>
      </c>
      <c r="H38" s="1">
        <v>390</v>
      </c>
      <c r="I38" s="4">
        <f t="shared" si="0"/>
        <v>24008.399999999998</v>
      </c>
      <c r="J38" s="36" t="s">
        <v>45</v>
      </c>
      <c r="K38" s="12"/>
    </row>
    <row r="39" spans="1:11">
      <c r="A39" s="35" t="s">
        <v>43</v>
      </c>
      <c r="B39" s="2" t="s">
        <v>14</v>
      </c>
      <c r="C39" s="2">
        <v>2</v>
      </c>
      <c r="D39" s="20">
        <v>60.1</v>
      </c>
      <c r="E39" s="20">
        <v>8.0399999999999991</v>
      </c>
      <c r="F39" s="20"/>
      <c r="G39" s="21">
        <f>D39+E39+F39</f>
        <v>68.14</v>
      </c>
      <c r="H39" s="1">
        <v>390</v>
      </c>
      <c r="I39" s="4">
        <f t="shared" si="0"/>
        <v>26574.6</v>
      </c>
      <c r="J39" s="36" t="s">
        <v>45</v>
      </c>
      <c r="K39" s="12"/>
    </row>
    <row r="40" spans="1:11" ht="13.5" thickBot="1">
      <c r="A40" s="43" t="s">
        <v>44</v>
      </c>
      <c r="B40" s="44" t="s">
        <v>14</v>
      </c>
      <c r="C40" s="44">
        <v>2</v>
      </c>
      <c r="D40" s="45">
        <v>57.2</v>
      </c>
      <c r="E40" s="45">
        <v>7.65</v>
      </c>
      <c r="F40" s="45"/>
      <c r="G40" s="46">
        <f>D40+E40+F40</f>
        <v>64.850000000000009</v>
      </c>
      <c r="H40" s="47">
        <v>390</v>
      </c>
      <c r="I40" s="48">
        <f t="shared" si="0"/>
        <v>25291.500000000004</v>
      </c>
      <c r="J40" s="49" t="s">
        <v>45</v>
      </c>
    </row>
    <row r="41" spans="1:11">
      <c r="A41" s="10"/>
      <c r="C41" s="6" t="s">
        <v>48</v>
      </c>
      <c r="D41" s="11">
        <f>MIN(D4:D22,D25:D26,D30:D40)</f>
        <v>21.8</v>
      </c>
      <c r="E41" s="11">
        <f>MIN(E4:E22,E25:E26,E30:E40)</f>
        <v>2.91</v>
      </c>
      <c r="F41" s="11">
        <f>MIN(F4:F22,F25:F26,F30:F40)</f>
        <v>3.7</v>
      </c>
      <c r="G41" s="11">
        <f>MIN(G4:G22,G25:G26,G30:G40)</f>
        <v>28.41</v>
      </c>
      <c r="H41" s="11">
        <f>MIN(H4:H22,H25:H26,H30:H40)</f>
        <v>390</v>
      </c>
      <c r="I41" s="11">
        <f>MIN(I4:I22,I25:I26,I30:I40)</f>
        <v>11079.9</v>
      </c>
      <c r="K41" s="13"/>
    </row>
    <row r="42" spans="1:11">
      <c r="C42" s="6" t="s">
        <v>49</v>
      </c>
      <c r="D42" s="5">
        <f>MAX(D4:D22,D25:D26,D30:D40)</f>
        <v>175</v>
      </c>
      <c r="E42" s="5">
        <f>MAX(E4:E22,E25:E26,E30:E40)</f>
        <v>9.76</v>
      </c>
      <c r="F42" s="5">
        <f>MAX(F4:F22,F25:F26,F30:F40)</f>
        <v>73.8</v>
      </c>
      <c r="G42" s="5">
        <f>MAX(G4:G22,G25:G26,G30:G40)</f>
        <v>248.8</v>
      </c>
      <c r="H42" s="5">
        <f>MAX(H4:H22,H25:H26,H30:H40)</f>
        <v>390</v>
      </c>
      <c r="I42" s="5">
        <f>MAX(I4:I22,I25:I26,I30:I40)</f>
        <v>97032</v>
      </c>
    </row>
    <row r="43" spans="1:11">
      <c r="D43" s="6"/>
      <c r="E43" s="6"/>
      <c r="G43" s="6"/>
    </row>
    <row r="44" spans="1:11">
      <c r="D44" s="6"/>
      <c r="E44" s="6"/>
      <c r="G44" s="6"/>
    </row>
    <row r="45" spans="1:11">
      <c r="D45" s="6"/>
      <c r="E45" s="6"/>
      <c r="G45" s="6"/>
    </row>
    <row r="46" spans="1:11">
      <c r="D46" s="6"/>
      <c r="E46" s="6"/>
      <c r="G46" s="6"/>
    </row>
    <row r="47" spans="1:11">
      <c r="D47" s="6"/>
      <c r="E47" s="6"/>
      <c r="G47" s="6"/>
    </row>
    <row r="48" spans="1:11">
      <c r="D48" s="6"/>
      <c r="E48" s="6"/>
      <c r="G48" s="6"/>
    </row>
    <row r="49" spans="4:7">
      <c r="D49" s="6"/>
      <c r="E49" s="6"/>
      <c r="G49" s="6"/>
    </row>
    <row r="50" spans="4:7">
      <c r="D50" s="6"/>
      <c r="E50" s="6"/>
      <c r="G50" s="6"/>
    </row>
    <row r="51" spans="4:7">
      <c r="D51" s="6"/>
      <c r="E51" s="6"/>
      <c r="G51" s="6"/>
    </row>
    <row r="52" spans="4:7">
      <c r="D52" s="6"/>
      <c r="E52" s="6"/>
      <c r="G52" s="6"/>
    </row>
    <row r="53" spans="4:7">
      <c r="D53" s="6"/>
      <c r="E53" s="6"/>
      <c r="G53" s="6"/>
    </row>
    <row r="54" spans="4:7">
      <c r="D54" s="6"/>
      <c r="E54" s="6"/>
      <c r="G54" s="6"/>
    </row>
    <row r="55" spans="4:7">
      <c r="D55" s="6"/>
      <c r="E55" s="6"/>
      <c r="G55" s="6"/>
    </row>
    <row r="56" spans="4:7">
      <c r="D56" s="6"/>
      <c r="E56" s="6"/>
      <c r="G56" s="6"/>
    </row>
    <row r="57" spans="4:7">
      <c r="D57" s="6"/>
      <c r="E57" s="6"/>
      <c r="G57" s="6"/>
    </row>
    <row r="58" spans="4:7">
      <c r="D58" s="6"/>
      <c r="E58" s="6"/>
      <c r="G58" s="6"/>
    </row>
    <row r="59" spans="4:7">
      <c r="D59" s="6"/>
      <c r="E59" s="6"/>
      <c r="G59" s="6"/>
    </row>
    <row r="60" spans="4:7">
      <c r="D60" s="6"/>
      <c r="E60" s="6"/>
      <c r="G60" s="6"/>
    </row>
    <row r="61" spans="4:7">
      <c r="D61" s="6"/>
      <c r="E61" s="6"/>
      <c r="G61" s="6"/>
    </row>
    <row r="62" spans="4:7">
      <c r="D62" s="6"/>
      <c r="E62" s="6"/>
      <c r="G62" s="6"/>
    </row>
    <row r="63" spans="4:7">
      <c r="D63" s="6"/>
      <c r="E63" s="6"/>
      <c r="G63" s="6"/>
    </row>
    <row r="64" spans="4:7">
      <c r="D64" s="6"/>
      <c r="E64" s="6"/>
      <c r="G64" s="6"/>
    </row>
    <row r="65" spans="4:7">
      <c r="D65" s="6"/>
      <c r="E65" s="6"/>
      <c r="G65" s="6"/>
    </row>
  </sheetData>
  <mergeCells count="3">
    <mergeCell ref="A2:J2"/>
    <mergeCell ref="A23:J23"/>
    <mergeCell ref="A28:J28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2013-03-26T12:42:55Z</dcterms:modified>
</cp:coreProperties>
</file>